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esbt\fileshare\Coredata\8220-BR-EII-BNE\15 EMP &amp; INIT\SQW Implementation 2015\Communication\Web Listings TRIM 15-339645\2nd Funding Round 2025-26\Complete\"/>
    </mc:Choice>
  </mc:AlternateContent>
  <xr:revisionPtr revIDLastSave="0" documentId="13_ncr:1_{C5B50628-5650-4485-9C5C-CD338892D7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FS Rd 2 2025-26" sheetId="2" r:id="rId1"/>
  </sheets>
  <definedNames>
    <definedName name="_xlnm._FilterDatabase" localSheetId="0" hidden="1">'CFS Rd 2 2025-26'!$A$1:$K$14</definedName>
    <definedName name="_xlnm.Print_Titles" localSheetId="0">'CFS Rd 2 2025-26'!$1:$1</definedName>
    <definedName name="Z_7B8F9E4A_590B_4E3D_8555_2C8244B33475_.wvu.FilterData" localSheetId="0" hidden="1">'CFS Rd 2 2025-26'!$A$1:$K$12</definedName>
    <definedName name="Z_7B8F9E4A_590B_4E3D_8555_2C8244B33475_.wvu.PrintArea" localSheetId="0" hidden="1">'CFS Rd 2 2025-26'!$A$1:$K$12</definedName>
    <definedName name="Z_7B8F9E4A_590B_4E3D_8555_2C8244B33475_.wvu.PrintTitles" localSheetId="0" hidden="1">'CFS Rd 2 2025-26'!$1:$1</definedName>
    <definedName name="Z_99735CC1_C881_477F_A7AC_856D22D941BC_.wvu.FilterData" localSheetId="0" hidden="1">'CFS Rd 2 2025-26'!$A$1:$K$12</definedName>
    <definedName name="Z_99735CC1_C881_477F_A7AC_856D22D941BC_.wvu.PrintArea" localSheetId="0" hidden="1">'CFS Rd 2 2025-26'!$A$1:$K$12</definedName>
    <definedName name="Z_99735CC1_C881_477F_A7AC_856D22D941BC_.wvu.PrintTitles" localSheetId="0" hidden="1">'CFS Rd 2 2025-26'!$1:$1</definedName>
    <definedName name="Z_9E4272C3_599D_4510_9FF9_5612A82B4561_.wvu.FilterData" localSheetId="0" hidden="1">'CFS Rd 2 2025-26'!$A$1:$K$12</definedName>
    <definedName name="Z_9E4272C3_599D_4510_9FF9_5612A82B4561_.wvu.PrintArea" localSheetId="0" hidden="1">'CFS Rd 2 2025-26'!$A$1:$K$12</definedName>
    <definedName name="Z_9E4272C3_599D_4510_9FF9_5612A82B4561_.wvu.PrintTitles" localSheetId="0" hidden="1">'CFS Rd 2 2025-26'!$1:$1</definedName>
  </definedNames>
  <calcPr calcId="191029"/>
  <customWorkbookViews>
    <customWorkbookView name="NAIDU, Muni - Personal View" guid="{7B8F9E4A-590B-4E3D-8555-2C8244B33475}" mergeInterval="0" personalView="1" maximized="1" xWindow="-9" yWindow="-9" windowWidth="1938" windowHeight="1048" activeSheetId="1"/>
    <customWorkbookView name="NICHOLS, Ruane - Personal View" guid="{370C8E1F-362E-4A4D-93B3-1C82C7165EE9}" mergeInterval="0" personalView="1" maximized="1" xWindow="1912" yWindow="-8" windowWidth="1936" windowHeight="1056" activeSheetId="1"/>
    <customWorkbookView name="YABSLEY, Lorraine - Personal View" guid="{A0EF3D03-C9D6-4FAD-8876-E72D64F15F26}" mergeInterval="0" personalView="1" maximized="1" xWindow="-8" yWindow="-8" windowWidth="1936" windowHeight="1056" activeSheetId="1"/>
    <customWorkbookView name="VENING, Harry - Personal View" guid="{99735CC1-C881-477F-A7AC-856D22D941BC}" mergeInterval="0" personalView="1" maximized="1" xWindow="1912" yWindow="-8" windowWidth="1936" windowHeight="1056" activeSheetId="2"/>
    <customWorkbookView name="DE VRIES, Mark - Personal View" guid="{9E4272C3-599D-4510-9FF9-5612A82B4561}" mergeInterval="0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2" l="1"/>
  <c r="J13" i="2"/>
  <c r="G13" i="2"/>
</calcChain>
</file>

<file path=xl/sharedStrings.xml><?xml version="1.0" encoding="utf-8"?>
<sst xmlns="http://schemas.openxmlformats.org/spreadsheetml/2006/main" count="102" uniqueCount="67">
  <si>
    <t>Project Name</t>
  </si>
  <si>
    <t>Region</t>
  </si>
  <si>
    <t>Assist</t>
  </si>
  <si>
    <t>Total Funds</t>
  </si>
  <si>
    <t>Industry Area</t>
  </si>
  <si>
    <t>Qualifications</t>
  </si>
  <si>
    <t>Delivery Locations</t>
  </si>
  <si>
    <t>Program</t>
  </si>
  <si>
    <t>App ID</t>
  </si>
  <si>
    <t>Organisation Details</t>
  </si>
  <si>
    <t>Community Foundation Skills</t>
  </si>
  <si>
    <t>General Education &amp; Training</t>
  </si>
  <si>
    <t>NC</t>
  </si>
  <si>
    <t>MT</t>
  </si>
  <si>
    <t>NQ</t>
  </si>
  <si>
    <t>SE</t>
  </si>
  <si>
    <t>DS</t>
  </si>
  <si>
    <t>Not applicable</t>
  </si>
  <si>
    <t>Toowoomba</t>
  </si>
  <si>
    <t>Aurora Training Institute Pty Ltd</t>
  </si>
  <si>
    <t>Strategix Training Group Pty Ltd</t>
  </si>
  <si>
    <t>FN</t>
  </si>
  <si>
    <t>Skills Training for Employment Pathways (STEP)</t>
  </si>
  <si>
    <t>Foundations for Work and Learning</t>
  </si>
  <si>
    <t>Blue Dog Training Pty Ltd
Australia Wide First Aid</t>
  </si>
  <si>
    <t>Look Now Pty Ltd</t>
  </si>
  <si>
    <t>Choose Your Pathway - North Coast</t>
  </si>
  <si>
    <t>Strong Foundations for Women's Futures</t>
  </si>
  <si>
    <t>Core Skills 4 Work Programs</t>
  </si>
  <si>
    <t>Bloom - Grow Your Skills Find Your Path</t>
  </si>
  <si>
    <t>Explore Money!</t>
  </si>
  <si>
    <t>Maisha Bora Skills Appreciation Program</t>
  </si>
  <si>
    <t>First Steps, New Skills</t>
  </si>
  <si>
    <t>Ready to Work Logan:  Community-powered employment pathways</t>
  </si>
  <si>
    <t>Building Foundations 4 Work - Empower Her and Men's Shed</t>
  </si>
  <si>
    <t>FSK20119 Certificate II in Skills for Work and Vocational Pathways</t>
  </si>
  <si>
    <r>
      <t xml:space="preserve">FSK20119 Certificate II in Skills for Work and Vocational Pathways
</t>
    </r>
    <r>
      <rPr>
        <u/>
        <sz val="14"/>
        <rFont val="Calibri"/>
        <family val="2"/>
        <scheme val="minor"/>
      </rPr>
      <t xml:space="preserve">Units of Competency:
</t>
    </r>
    <r>
      <rPr>
        <sz val="14"/>
        <rFont val="Calibri"/>
        <family val="2"/>
        <scheme val="minor"/>
      </rPr>
      <t>CPCCWHS1001 Prepare to work safely in the construction industry
HLTAID011 Provide First Aid
SITHFAB021 Provide responsible service of alcohol
SITHGAM022 Provide responsible gambling services</t>
    </r>
  </si>
  <si>
    <r>
      <rPr>
        <u/>
        <sz val="14"/>
        <rFont val="Calibri"/>
        <family val="2"/>
        <scheme val="minor"/>
      </rPr>
      <t>Units of Competency:</t>
    </r>
    <r>
      <rPr>
        <sz val="14"/>
        <rFont val="Calibri"/>
        <family val="2"/>
        <scheme val="minor"/>
      </rPr>
      <t xml:space="preserve">
CPCWHS1001 Prepare to work safely in the construction industry
HLTAID011 Provide First Aid</t>
    </r>
  </si>
  <si>
    <r>
      <t xml:space="preserve">FSK20119 Certificate II in Skills for Work and Vocational Pathways
</t>
    </r>
    <r>
      <rPr>
        <u/>
        <sz val="14"/>
        <rFont val="Calibri"/>
        <family val="2"/>
        <scheme val="minor"/>
      </rPr>
      <t xml:space="preserve">Units of Competency:
</t>
    </r>
    <r>
      <rPr>
        <sz val="14"/>
        <rFont val="Calibri"/>
        <family val="2"/>
        <scheme val="minor"/>
      </rPr>
      <t>CPCWHS1001 Prepare to work safely in the construction industry
HLTAID011 Provide First Aid SITHFAB021 Provide responsible service of alcohol
SITHGAM022 Provide responsible gambling services
TLILIC0003 Licence to operate a forklift truck</t>
    </r>
  </si>
  <si>
    <r>
      <t xml:space="preserve">FSK20119 Certificate II in Skills for Work and Vocational Pathways
</t>
    </r>
    <r>
      <rPr>
        <u/>
        <sz val="14"/>
        <rFont val="Calibri"/>
        <family val="2"/>
        <scheme val="minor"/>
      </rPr>
      <t xml:space="preserve">Unit of Competency:
</t>
    </r>
    <r>
      <rPr>
        <sz val="14"/>
        <rFont val="Calibri"/>
        <family val="2"/>
        <scheme val="minor"/>
      </rPr>
      <t>HLTAID011 Provide First Aid</t>
    </r>
  </si>
  <si>
    <r>
      <rPr>
        <u/>
        <sz val="14"/>
        <rFont val="Calibri"/>
        <family val="2"/>
        <scheme val="minor"/>
      </rPr>
      <t>Units of Competency:</t>
    </r>
    <r>
      <rPr>
        <sz val="14"/>
        <rFont val="Calibri"/>
        <family val="2"/>
        <scheme val="minor"/>
      </rPr>
      <t xml:space="preserve">
CPCCWHS1001 Prepare to work safely in the construction industry
HLTAID011 Provide First Aid</t>
    </r>
  </si>
  <si>
    <t>Kingston
Loganholme</t>
  </si>
  <si>
    <t>Strathpine</t>
  </si>
  <si>
    <t>Maroochydore
Caboolture</t>
  </si>
  <si>
    <t>Aitkenvale</t>
  </si>
  <si>
    <t>Southport
Upper Coomera</t>
  </si>
  <si>
    <t>Smithfield</t>
  </si>
  <si>
    <t>Westcourt
Manunda</t>
  </si>
  <si>
    <t>Carindale</t>
  </si>
  <si>
    <t>Jimboomba
Slacks Creek
Beaudesert
Eagleby</t>
  </si>
  <si>
    <t>Springwood</t>
  </si>
  <si>
    <t>Partnering RTOs*</t>
  </si>
  <si>
    <t>Start Date*</t>
  </si>
  <si>
    <t>End Date*</t>
  </si>
  <si>
    <r>
      <t>Beyond DV Ltd</t>
    </r>
    <r>
      <rPr>
        <sz val="14"/>
        <rFont val="Calibri"/>
        <family val="2"/>
        <scheme val="minor"/>
      </rPr>
      <t>_x000D_
Contact: Janine McConnell 0481 409 991_x000D_</t>
    </r>
    <r>
      <rPr>
        <b/>
        <u/>
        <sz val="14"/>
        <rFont val="Calibri"/>
        <family val="2"/>
        <scheme val="minor"/>
      </rPr>
      <t xml:space="preserve">
www.beyonddv.org.au</t>
    </r>
  </si>
  <si>
    <r>
      <t>Indigenous Futures Foundation Ltd</t>
    </r>
    <r>
      <rPr>
        <sz val="14"/>
        <rFont val="Calibri"/>
        <family val="2"/>
        <scheme val="minor"/>
      </rPr>
      <t>_x000D_
Contact: Levi Tamou 0416 767 721_x000D_</t>
    </r>
    <r>
      <rPr>
        <b/>
        <u/>
        <sz val="14"/>
        <rFont val="Calibri"/>
        <family val="2"/>
        <scheme val="minor"/>
      </rPr>
      <t xml:space="preserve">
www.futures.org.au</t>
    </r>
  </si>
  <si>
    <r>
      <t>MTC Futureready Limited</t>
    </r>
    <r>
      <rPr>
        <sz val="14"/>
        <rFont val="Calibri"/>
        <family val="2"/>
        <scheme val="minor"/>
      </rPr>
      <t>_x000D_
Contact: James Walters 0432 166 974_x000D_</t>
    </r>
    <r>
      <rPr>
        <b/>
        <u/>
        <sz val="14"/>
        <rFont val="Calibri"/>
        <family val="2"/>
        <scheme val="minor"/>
      </rPr>
      <t xml:space="preserve">
www.mtcaustralia.com.au</t>
    </r>
  </si>
  <si>
    <r>
      <t>Protea Place Inc</t>
    </r>
    <r>
      <rPr>
        <sz val="14"/>
        <rFont val="Calibri"/>
        <family val="2"/>
        <scheme val="minor"/>
      </rPr>
      <t>_x000D_
Contact: Amanda Dalton (07) 4613 1378_x000D_</t>
    </r>
    <r>
      <rPr>
        <b/>
        <u/>
        <sz val="14"/>
        <rFont val="Calibri"/>
        <family val="2"/>
        <scheme val="minor"/>
      </rPr>
      <t xml:space="preserve">
www.proteaplace.org.au</t>
    </r>
  </si>
  <si>
    <r>
      <t>Five Bridges Ltd</t>
    </r>
    <r>
      <rPr>
        <sz val="14"/>
        <rFont val="Calibri"/>
        <family val="2"/>
        <scheme val="minor"/>
      </rPr>
      <t>_x000D_
Contact: Jenni Grierson 0418 610 407_x000D_</t>
    </r>
    <r>
      <rPr>
        <b/>
        <u/>
        <sz val="14"/>
        <rFont val="Calibri"/>
        <family val="2"/>
        <scheme val="minor"/>
      </rPr>
      <t xml:space="preserve">
www.fivebridges.org.au</t>
    </r>
  </si>
  <si>
    <r>
      <t>Multicultural Families Organisation Incorporated</t>
    </r>
    <r>
      <rPr>
        <sz val="14"/>
        <rFont val="Calibri"/>
        <family val="2"/>
        <scheme val="minor"/>
      </rPr>
      <t>_x000D_
Contact: Sebastian Chadwick (07) 5571 0381_x000D_</t>
    </r>
    <r>
      <rPr>
        <b/>
        <u/>
        <sz val="14"/>
        <rFont val="Calibri"/>
        <family val="2"/>
        <scheme val="minor"/>
      </rPr>
      <t xml:space="preserve">
www.mfo.org.au</t>
    </r>
  </si>
  <si>
    <r>
      <t>Cairns African Association Incorporated</t>
    </r>
    <r>
      <rPr>
        <sz val="14"/>
        <rFont val="Calibri"/>
        <family val="2"/>
        <scheme val="minor"/>
      </rPr>
      <t>_x000D_
Contact: Anna Wairimu Jones 0451 146 233_x000D_</t>
    </r>
    <r>
      <rPr>
        <b/>
        <u/>
        <sz val="14"/>
        <rFont val="Calibri"/>
        <family val="2"/>
        <scheme val="minor"/>
      </rPr>
      <t xml:space="preserve">
www.cairnsafricanassociation.com</t>
    </r>
  </si>
  <si>
    <r>
      <t>Logan Community Events Ltd</t>
    </r>
    <r>
      <rPr>
        <sz val="14"/>
        <rFont val="Calibri"/>
        <family val="2"/>
        <scheme val="minor"/>
      </rPr>
      <t xml:space="preserve">
Contact: Heath Henwood (07) 5616 2170</t>
    </r>
  </si>
  <si>
    <t>To be determined</t>
  </si>
  <si>
    <r>
      <t>Islamic Womens Association of Australia</t>
    </r>
    <r>
      <rPr>
        <sz val="14"/>
        <rFont val="Calibri"/>
        <family val="2"/>
        <scheme val="minor"/>
      </rPr>
      <t xml:space="preserve">
Contact: Galila Abdelsalam (07) 3208 6333</t>
    </r>
    <r>
      <rPr>
        <b/>
        <u/>
        <sz val="14"/>
        <rFont val="Calibri"/>
        <family val="2"/>
        <scheme val="minor"/>
      </rPr>
      <t xml:space="preserve">
www.iwaq.org.au</t>
    </r>
  </si>
  <si>
    <r>
      <t>Kingston East Neighbourhood Group Inc</t>
    </r>
    <r>
      <rPr>
        <sz val="14"/>
        <rFont val="Calibri"/>
        <family val="2"/>
        <scheme val="minor"/>
      </rPr>
      <t>_x000D_
Contact: Kim Wright (07) 3808 1684_x000D_</t>
    </r>
    <r>
      <rPr>
        <b/>
        <u/>
        <sz val="14"/>
        <rFont val="Calibri"/>
        <family val="2"/>
        <scheme val="minor"/>
      </rPr>
      <t xml:space="preserve">
www.keng.org.au</t>
    </r>
  </si>
  <si>
    <r>
      <t>North Queensland Combined Women's Services Incorporated</t>
    </r>
    <r>
      <rPr>
        <sz val="14"/>
        <rFont val="Calibri"/>
        <family val="2"/>
        <scheme val="minor"/>
      </rPr>
      <t xml:space="preserve">
Contact: Cathy Crawford 0409 099 879</t>
    </r>
    <r>
      <rPr>
        <b/>
        <u/>
        <sz val="14"/>
        <rFont val="Calibri"/>
        <family val="2"/>
        <scheme val="minor"/>
      </rPr>
      <t xml:space="preserve">
www.thewomenscentre.org.au</t>
    </r>
  </si>
  <si>
    <t>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</si>
</sst>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Arial"/>
      <family val="2"/>
    </font>
    <font>
      <u/>
      <sz val="14"/>
      <name val="Calibri"/>
      <family val="2"/>
      <scheme val="minor"/>
    </font>
    <font>
      <b/>
      <u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5EB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27">
    <xf numFmtId="0" fontId="0" fillId="0" borderId="0" xfId="0"/>
    <xf numFmtId="0" fontId="6" fillId="0" borderId="0" xfId="3" applyFont="1" applyAlignment="1">
      <alignment wrapText="1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49" fontId="6" fillId="0" borderId="0" xfId="3" applyNumberFormat="1" applyFont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5" fillId="2" borderId="2" xfId="3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5" fillId="2" borderId="2" xfId="3" applyNumberFormat="1" applyFont="1" applyFill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right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5" fillId="2" borderId="2" xfId="3" applyNumberFormat="1" applyFont="1" applyFill="1" applyBorder="1" applyAlignment="1">
      <alignment horizontal="center" vertical="center" wrapText="1"/>
    </xf>
    <xf numFmtId="164" fontId="6" fillId="0" borderId="0" xfId="3" applyNumberFormat="1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5" fillId="2" borderId="2" xfId="3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3" fontId="5" fillId="2" borderId="0" xfId="3" applyNumberFormat="1" applyFont="1" applyFill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5">
    <cellStyle name="Normal" xfId="0" builtinId="0"/>
    <cellStyle name="Normal 2" xfId="1" xr:uid="{00000000-0005-0000-0000-000001000000}"/>
    <cellStyle name="Normal 2 2" xfId="4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25"/>
  <sheetViews>
    <sheetView showGridLines="0" tabSelected="1" zoomScale="70" zoomScaleNormal="70" zoomScaleSheetLayoutView="85" zoomScalePageLayoutView="70" workbookViewId="0">
      <selection activeCell="G9" sqref="G9"/>
    </sheetView>
  </sheetViews>
  <sheetFormatPr defaultColWidth="9.28515625" defaultRowHeight="18.75" x14ac:dyDescent="0.3"/>
  <cols>
    <col min="1" max="1" width="13" style="3" customWidth="1"/>
    <col min="2" max="2" width="11.28515625" style="4" customWidth="1"/>
    <col min="3" max="3" width="52.140625" style="13" customWidth="1"/>
    <col min="4" max="4" width="28.140625" style="13" customWidth="1"/>
    <col min="5" max="5" width="39.28515625" style="3" customWidth="1"/>
    <col min="6" max="6" width="20.5703125" style="3" customWidth="1"/>
    <col min="7" max="7" width="86.7109375" style="13" customWidth="1"/>
    <col min="8" max="8" width="30" style="13" customWidth="1"/>
    <col min="9" max="9" width="19.7109375" style="17" customWidth="1"/>
    <col min="10" max="10" width="17.28515625" style="20" customWidth="1"/>
    <col min="11" max="11" width="12.140625" style="3" customWidth="1"/>
    <col min="12" max="13" width="15.140625" style="3" customWidth="1"/>
    <col min="14" max="14" width="48.28515625" style="1" customWidth="1"/>
    <col min="15" max="16384" width="9.28515625" style="1"/>
  </cols>
  <sheetData>
    <row r="1" spans="1:15" ht="37.5" x14ac:dyDescent="0.3">
      <c r="A1" s="23" t="s">
        <v>1</v>
      </c>
      <c r="B1" s="23" t="s">
        <v>8</v>
      </c>
      <c r="C1" s="23" t="s">
        <v>9</v>
      </c>
      <c r="D1" s="23" t="s">
        <v>7</v>
      </c>
      <c r="E1" s="23" t="s">
        <v>0</v>
      </c>
      <c r="F1" s="23" t="s">
        <v>6</v>
      </c>
      <c r="G1" s="23" t="s">
        <v>5</v>
      </c>
      <c r="H1" s="23" t="s">
        <v>51</v>
      </c>
      <c r="I1" s="23" t="s">
        <v>4</v>
      </c>
      <c r="J1" s="23" t="s">
        <v>3</v>
      </c>
      <c r="K1" s="23" t="s">
        <v>2</v>
      </c>
      <c r="L1" s="23" t="s">
        <v>52</v>
      </c>
      <c r="M1" s="23" t="s">
        <v>53</v>
      </c>
    </row>
    <row r="2" spans="1:15" s="2" customFormat="1" ht="65.45" customHeight="1" x14ac:dyDescent="0.2">
      <c r="A2" s="6" t="s">
        <v>16</v>
      </c>
      <c r="B2" s="9">
        <v>12997</v>
      </c>
      <c r="C2" s="26" t="s">
        <v>57</v>
      </c>
      <c r="D2" s="11" t="s">
        <v>10</v>
      </c>
      <c r="E2" s="11" t="s">
        <v>29</v>
      </c>
      <c r="F2" s="6" t="s">
        <v>18</v>
      </c>
      <c r="G2" s="8" t="s">
        <v>17</v>
      </c>
      <c r="H2" s="11" t="s">
        <v>17</v>
      </c>
      <c r="I2" s="6" t="s">
        <v>11</v>
      </c>
      <c r="J2" s="18">
        <v>170000</v>
      </c>
      <c r="K2" s="21">
        <v>40</v>
      </c>
      <c r="L2" s="25">
        <v>46083</v>
      </c>
      <c r="M2" s="25">
        <v>46448</v>
      </c>
    </row>
    <row r="3" spans="1:15" s="2" customFormat="1" ht="65.45" customHeight="1" x14ac:dyDescent="0.2">
      <c r="A3" s="6" t="s">
        <v>21</v>
      </c>
      <c r="B3" s="9">
        <v>13213</v>
      </c>
      <c r="C3" s="26" t="s">
        <v>60</v>
      </c>
      <c r="D3" s="11" t="s">
        <v>10</v>
      </c>
      <c r="E3" s="11" t="s">
        <v>31</v>
      </c>
      <c r="F3" s="6" t="s">
        <v>47</v>
      </c>
      <c r="G3" s="8" t="s">
        <v>17</v>
      </c>
      <c r="H3" s="11" t="s">
        <v>17</v>
      </c>
      <c r="I3" s="6" t="s">
        <v>11</v>
      </c>
      <c r="J3" s="18">
        <v>78100</v>
      </c>
      <c r="K3" s="21">
        <v>20</v>
      </c>
      <c r="L3" s="25">
        <v>46062</v>
      </c>
      <c r="M3" s="25">
        <v>46419</v>
      </c>
    </row>
    <row r="4" spans="1:15" s="2" customFormat="1" ht="63" customHeight="1" x14ac:dyDescent="0.2">
      <c r="A4" s="6" t="s">
        <v>21</v>
      </c>
      <c r="B4" s="9">
        <v>12979</v>
      </c>
      <c r="C4" s="26" t="s">
        <v>55</v>
      </c>
      <c r="D4" s="11" t="s">
        <v>10</v>
      </c>
      <c r="E4" s="11" t="s">
        <v>30</v>
      </c>
      <c r="F4" s="6" t="s">
        <v>46</v>
      </c>
      <c r="G4" s="8" t="s">
        <v>17</v>
      </c>
      <c r="H4" s="11" t="s">
        <v>17</v>
      </c>
      <c r="I4" s="6" t="s">
        <v>11</v>
      </c>
      <c r="J4" s="18">
        <v>93500</v>
      </c>
      <c r="K4" s="21">
        <v>24</v>
      </c>
      <c r="L4" s="25">
        <v>46104</v>
      </c>
      <c r="M4" s="25">
        <v>46274</v>
      </c>
    </row>
    <row r="5" spans="1:15" s="2" customFormat="1" ht="66" customHeight="1" x14ac:dyDescent="0.2">
      <c r="A5" s="6" t="s">
        <v>13</v>
      </c>
      <c r="B5" s="9">
        <v>12976</v>
      </c>
      <c r="C5" s="26" t="s">
        <v>54</v>
      </c>
      <c r="D5" s="11" t="s">
        <v>10</v>
      </c>
      <c r="E5" s="11" t="s">
        <v>32</v>
      </c>
      <c r="F5" s="6" t="s">
        <v>48</v>
      </c>
      <c r="G5" s="8" t="s">
        <v>17</v>
      </c>
      <c r="H5" s="11" t="s">
        <v>17</v>
      </c>
      <c r="I5" s="6" t="s">
        <v>11</v>
      </c>
      <c r="J5" s="18">
        <v>183600</v>
      </c>
      <c r="K5" s="21">
        <v>60</v>
      </c>
      <c r="L5" s="25">
        <v>46083</v>
      </c>
      <c r="M5" s="25">
        <v>46468</v>
      </c>
    </row>
    <row r="6" spans="1:15" s="2" customFormat="1" ht="165" customHeight="1" x14ac:dyDescent="0.2">
      <c r="A6" s="6" t="s">
        <v>12</v>
      </c>
      <c r="B6" s="9">
        <v>13134</v>
      </c>
      <c r="C6" s="26" t="s">
        <v>58</v>
      </c>
      <c r="D6" s="11" t="s">
        <v>10</v>
      </c>
      <c r="E6" s="11" t="s">
        <v>26</v>
      </c>
      <c r="F6" s="6" t="s">
        <v>43</v>
      </c>
      <c r="G6" s="8" t="s">
        <v>38</v>
      </c>
      <c r="H6" s="11" t="s">
        <v>25</v>
      </c>
      <c r="I6" s="6" t="s">
        <v>11</v>
      </c>
      <c r="J6" s="18">
        <v>179300</v>
      </c>
      <c r="K6" s="21">
        <v>48</v>
      </c>
      <c r="L6" s="25">
        <v>46055</v>
      </c>
      <c r="M6" s="25">
        <v>46418</v>
      </c>
    </row>
    <row r="7" spans="1:15" s="2" customFormat="1" ht="65.45" customHeight="1" x14ac:dyDescent="0.2">
      <c r="A7" s="6" t="s">
        <v>12</v>
      </c>
      <c r="B7" s="9">
        <v>12981</v>
      </c>
      <c r="C7" s="26" t="s">
        <v>56</v>
      </c>
      <c r="D7" s="11" t="s">
        <v>10</v>
      </c>
      <c r="E7" s="11" t="s">
        <v>22</v>
      </c>
      <c r="F7" s="6" t="s">
        <v>42</v>
      </c>
      <c r="G7" s="8" t="s">
        <v>37</v>
      </c>
      <c r="H7" s="11" t="s">
        <v>24</v>
      </c>
      <c r="I7" s="6" t="s">
        <v>11</v>
      </c>
      <c r="J7" s="18">
        <v>71500</v>
      </c>
      <c r="K7" s="21">
        <v>20</v>
      </c>
      <c r="L7" s="25">
        <v>46082</v>
      </c>
      <c r="M7" s="25">
        <v>46446</v>
      </c>
    </row>
    <row r="8" spans="1:15" s="2" customFormat="1" ht="94.5" customHeight="1" x14ac:dyDescent="0.2">
      <c r="A8" s="6" t="s">
        <v>14</v>
      </c>
      <c r="B8" s="9">
        <v>13200</v>
      </c>
      <c r="C8" s="26" t="s">
        <v>65</v>
      </c>
      <c r="D8" s="11" t="s">
        <v>10</v>
      </c>
      <c r="E8" s="11" t="s">
        <v>27</v>
      </c>
      <c r="F8" s="6" t="s">
        <v>44</v>
      </c>
      <c r="G8" s="8" t="s">
        <v>35</v>
      </c>
      <c r="H8" s="11" t="s">
        <v>25</v>
      </c>
      <c r="I8" s="6" t="s">
        <v>11</v>
      </c>
      <c r="J8" s="18">
        <v>150000</v>
      </c>
      <c r="K8" s="21">
        <v>48</v>
      </c>
      <c r="L8" s="25">
        <v>46047</v>
      </c>
      <c r="M8" s="25">
        <v>46411</v>
      </c>
    </row>
    <row r="9" spans="1:15" s="2" customFormat="1" ht="65.45" customHeight="1" x14ac:dyDescent="0.2">
      <c r="A9" s="6" t="s">
        <v>15</v>
      </c>
      <c r="B9" s="9">
        <v>12993</v>
      </c>
      <c r="C9" s="26" t="s">
        <v>63</v>
      </c>
      <c r="D9" s="11" t="s">
        <v>10</v>
      </c>
      <c r="E9" s="11" t="s">
        <v>34</v>
      </c>
      <c r="F9" s="6" t="s">
        <v>50</v>
      </c>
      <c r="G9" s="8" t="s">
        <v>40</v>
      </c>
      <c r="H9" s="11" t="s">
        <v>62</v>
      </c>
      <c r="I9" s="6" t="s">
        <v>11</v>
      </c>
      <c r="J9" s="18">
        <v>128400</v>
      </c>
      <c r="K9" s="21">
        <v>40</v>
      </c>
      <c r="L9" s="25">
        <v>46174</v>
      </c>
      <c r="M9" s="25">
        <v>46537</v>
      </c>
    </row>
    <row r="10" spans="1:15" s="2" customFormat="1" ht="144.94999999999999" customHeight="1" x14ac:dyDescent="0.2">
      <c r="A10" s="6" t="s">
        <v>15</v>
      </c>
      <c r="B10" s="9">
        <v>13029</v>
      </c>
      <c r="C10" s="26" t="s">
        <v>64</v>
      </c>
      <c r="D10" s="11" t="s">
        <v>10</v>
      </c>
      <c r="E10" s="11" t="s">
        <v>23</v>
      </c>
      <c r="F10" s="6" t="s">
        <v>41</v>
      </c>
      <c r="G10" s="8" t="s">
        <v>36</v>
      </c>
      <c r="H10" s="11" t="s">
        <v>19</v>
      </c>
      <c r="I10" s="6" t="s">
        <v>11</v>
      </c>
      <c r="J10" s="18">
        <v>93400</v>
      </c>
      <c r="K10" s="21">
        <v>30</v>
      </c>
      <c r="L10" s="25">
        <v>46055</v>
      </c>
      <c r="M10" s="25">
        <v>46416</v>
      </c>
    </row>
    <row r="11" spans="1:15" s="2" customFormat="1" ht="84.75" customHeight="1" x14ac:dyDescent="0.2">
      <c r="A11" s="6" t="s">
        <v>15</v>
      </c>
      <c r="B11" s="9">
        <v>12963</v>
      </c>
      <c r="C11" s="26" t="s">
        <v>61</v>
      </c>
      <c r="D11" s="11" t="s">
        <v>10</v>
      </c>
      <c r="E11" s="11" t="s">
        <v>33</v>
      </c>
      <c r="F11" s="6" t="s">
        <v>49</v>
      </c>
      <c r="G11" s="8" t="s">
        <v>17</v>
      </c>
      <c r="H11" s="11" t="s">
        <v>17</v>
      </c>
      <c r="I11" s="6" t="s">
        <v>11</v>
      </c>
      <c r="J11" s="18">
        <v>144600</v>
      </c>
      <c r="K11" s="21">
        <v>60</v>
      </c>
      <c r="L11" s="25">
        <v>46198</v>
      </c>
      <c r="M11" s="25">
        <v>46562</v>
      </c>
    </row>
    <row r="12" spans="1:15" s="5" customFormat="1" ht="84" customHeight="1" x14ac:dyDescent="0.2">
      <c r="A12" s="6" t="s">
        <v>15</v>
      </c>
      <c r="B12" s="9">
        <v>13158</v>
      </c>
      <c r="C12" s="26" t="s">
        <v>59</v>
      </c>
      <c r="D12" s="11" t="s">
        <v>10</v>
      </c>
      <c r="E12" s="11" t="s">
        <v>28</v>
      </c>
      <c r="F12" s="6" t="s">
        <v>45</v>
      </c>
      <c r="G12" s="8" t="s">
        <v>39</v>
      </c>
      <c r="H12" s="11" t="s">
        <v>20</v>
      </c>
      <c r="I12" s="6" t="s">
        <v>11</v>
      </c>
      <c r="J12" s="18">
        <v>113800</v>
      </c>
      <c r="K12" s="21">
        <v>36</v>
      </c>
      <c r="L12" s="25">
        <v>46084</v>
      </c>
      <c r="M12" s="25">
        <v>46325</v>
      </c>
      <c r="N12" s="2"/>
      <c r="O12" s="2"/>
    </row>
    <row r="13" spans="1:15" x14ac:dyDescent="0.3">
      <c r="A13" s="7"/>
      <c r="B13" s="10"/>
      <c r="C13" s="12"/>
      <c r="D13" s="14"/>
      <c r="E13" s="7"/>
      <c r="F13" s="7"/>
      <c r="G13" s="15">
        <f>COUNTA(B2:B12)</f>
        <v>11</v>
      </c>
      <c r="H13" s="14" t="s">
        <v>66</v>
      </c>
      <c r="I13" s="16"/>
      <c r="J13" s="19">
        <f>SUM(J2:J12)</f>
        <v>1406200</v>
      </c>
      <c r="K13" s="22">
        <f>SUM(K2:K12)</f>
        <v>426</v>
      </c>
      <c r="L13" s="24"/>
      <c r="M13" s="24"/>
    </row>
    <row r="19" spans="2:10" s="3" customFormat="1" x14ac:dyDescent="0.2">
      <c r="B19" s="4"/>
      <c r="C19" s="13"/>
      <c r="D19" s="13"/>
      <c r="G19" s="13"/>
      <c r="H19" s="13"/>
      <c r="I19" s="17"/>
      <c r="J19" s="20"/>
    </row>
    <row r="20" spans="2:10" s="3" customFormat="1" x14ac:dyDescent="0.2">
      <c r="B20" s="4"/>
      <c r="C20" s="13"/>
      <c r="D20" s="13"/>
      <c r="G20" s="13"/>
      <c r="H20" s="13"/>
      <c r="I20" s="17"/>
      <c r="J20" s="20"/>
    </row>
    <row r="21" spans="2:10" s="3" customFormat="1" x14ac:dyDescent="0.2">
      <c r="B21" s="4"/>
      <c r="C21" s="13"/>
      <c r="D21" s="13"/>
      <c r="G21" s="13"/>
      <c r="H21" s="13"/>
      <c r="I21" s="17"/>
      <c r="J21" s="20"/>
    </row>
    <row r="22" spans="2:10" s="3" customFormat="1" x14ac:dyDescent="0.2">
      <c r="B22" s="4"/>
      <c r="C22" s="13"/>
      <c r="D22" s="13"/>
      <c r="G22" s="13"/>
      <c r="H22" s="13"/>
      <c r="I22" s="17"/>
      <c r="J22" s="20"/>
    </row>
    <row r="23" spans="2:10" s="3" customFormat="1" x14ac:dyDescent="0.2">
      <c r="B23" s="4"/>
      <c r="C23" s="13"/>
      <c r="D23" s="13"/>
      <c r="G23" s="13"/>
      <c r="H23" s="13"/>
      <c r="I23" s="17"/>
      <c r="J23" s="20"/>
    </row>
    <row r="24" spans="2:10" s="3" customFormat="1" x14ac:dyDescent="0.2">
      <c r="B24" s="4"/>
      <c r="C24" s="13"/>
      <c r="D24" s="13"/>
      <c r="G24" s="13"/>
      <c r="H24" s="13"/>
      <c r="I24" s="17"/>
      <c r="J24" s="20"/>
    </row>
    <row r="25" spans="2:10" s="3" customFormat="1" x14ac:dyDescent="0.2">
      <c r="B25" s="4"/>
      <c r="C25" s="13"/>
      <c r="D25" s="13"/>
      <c r="G25" s="13"/>
      <c r="H25" s="13"/>
      <c r="I25" s="17"/>
      <c r="J25" s="20"/>
    </row>
  </sheetData>
  <sortState xmlns:xlrd2="http://schemas.microsoft.com/office/spreadsheetml/2017/richdata2" ref="A2:M13">
    <sortCondition ref="A2:A13"/>
    <sortCondition ref="D2:D13"/>
    <sortCondition ref="C2:C13"/>
    <sortCondition ref="B2:B13"/>
  </sortState>
  <customSheetViews>
    <customSheetView guid="{7B8F9E4A-590B-4E3D-8555-2C8244B33475}" scale="70" showPageBreaks="1" showGridLines="0" fitToPage="1" printArea="1" showAutoFilter="1" topLeftCell="A47">
      <selection activeCell="E48" sqref="E48"/>
      <pageMargins left="0.11811023622047245" right="0.11811023622047245" top="0.82677165354330717" bottom="0.74803149606299213" header="0.15748031496062992" footer="0.31496062992125984"/>
      <printOptions gridLines="1"/>
      <pageSetup paperSize="8" scale="39" fitToHeight="0" orientation="landscape" r:id="rId1"/>
      <headerFooter>
        <oddHeader>&amp;C&amp;"-,Bold"&amp;36Skilling Queenslanders for Work
2019-20 2nd Funding Round Approved Projects&amp;R&amp;"-,Bold"&amp;20Attachment 7</oddHeader>
        <oddFooter>&amp;RPage &amp;P of &amp;N</oddFooter>
      </headerFooter>
      <autoFilter ref="A1:N131" xr:uid="{222B98DB-3BAC-4046-8287-2C445E4A07D2}"/>
    </customSheetView>
    <customSheetView guid="{99735CC1-C881-477F-A7AC-856D22D941BC}" scale="70" showPageBreaks="1" showGridLines="0" fitToPage="1" printArea="1" showAutoFilter="1">
      <pane ySplit="1" topLeftCell="A2" activePane="bottomLeft" state="frozen"/>
      <selection pane="bottomLeft" activeCell="F2" sqref="F2"/>
      <pageMargins left="0.11811023622047245" right="0.11811023622047245" top="0.82677165354330717" bottom="0.74803149606299213" header="0.15748031496062992" footer="0.31496062992125984"/>
      <printOptions gridLines="1"/>
      <pageSetup paperSize="8" scale="39" fitToHeight="0" orientation="landscape" r:id="rId2"/>
      <headerFooter>
        <oddHeader>&amp;C&amp;"-,Bold"&amp;36Skilling Queenslanders for Work
2019-20 2nd Funding Round Approved Projects&amp;R&amp;"-,Bold"&amp;20Attachment 7</oddHeader>
        <oddFooter>&amp;RPage &amp;P of &amp;N</oddFooter>
      </headerFooter>
      <autoFilter ref="A1:N131" xr:uid="{72A2A5A6-975B-4090-B418-B30B56D22375}"/>
    </customSheetView>
    <customSheetView guid="{9E4272C3-599D-4510-9FF9-5612A82B4561}" scale="70" showPageBreaks="1" showGridLines="0" fitToPage="1" printArea="1" showAutoFilter="1">
      <pane xSplit="6" ySplit="2" topLeftCell="L130" activePane="bottomRight" state="frozen"/>
      <selection pane="bottomRight" activeCell="F130" sqref="F130"/>
      <pageMargins left="0.11811023622047245" right="0.11811023622047245" top="0.82677165354330717" bottom="0.74803149606299213" header="0.15748031496062992" footer="0.31496062992125984"/>
      <printOptions gridLines="1"/>
      <pageSetup paperSize="8" scale="39" fitToHeight="0" orientation="landscape" r:id="rId3"/>
      <headerFooter>
        <oddHeader>&amp;C&amp;"-,Bold"&amp;36Skilling Queenslanders for Work
2019-20 2nd Funding Round Approved Projects</oddHeader>
        <oddFooter>&amp;RPage &amp;P of &amp;N</oddFooter>
      </headerFooter>
      <autoFilter ref="A1:N131" xr:uid="{89724780-C480-4CC2-BAFE-7A6D045E0AC6}"/>
    </customSheetView>
  </customSheetViews>
  <printOptions horizontalCentered="1" gridLines="1"/>
  <pageMargins left="0.11811023622047245" right="0.11811023622047245" top="0.9055118110236221" bottom="0.74803149606299213" header="0.15748031496062992" footer="0.31496062992125984"/>
  <pageSetup paperSize="8" scale="58" fitToHeight="0" orientation="landscape" r:id="rId4"/>
  <headerFooter>
    <oddHeader>&amp;L&amp;"Arial,Bold"&amp;16
Community Foundation Skills
2025-26 2nd Funding Round Approved Projects&amp;R&amp;"-,Bold"&amp;18
Department of Trade, Employment and Training</oddHeader>
    <oddFooter>&amp;L&amp;"Arial,Bold"* Project RTOs, start dates and end dates are subject to change&amp;RPage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CFS Rd 2 2025-26</vt:lpstr>
      <vt:lpstr>'CFS Rd 2 2025-26'!Print_Titles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NICHOLS, Ruane</dc:creator>
  <cp:lastModifiedBy>Lorraine Yabsley</cp:lastModifiedBy>
  <cp:lastPrinted>2026-01-29T04:57:11Z</cp:lastPrinted>
  <dcterms:created xsi:type="dcterms:W3CDTF">2017-06-19T01:31:41Z</dcterms:created>
  <dcterms:modified xsi:type="dcterms:W3CDTF">2026-01-29T22:47:48Z</dcterms:modified>
</cp:coreProperties>
</file>