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sonsth\Downloads\"/>
    </mc:Choice>
  </mc:AlternateContent>
  <xr:revisionPtr revIDLastSave="0" documentId="13_ncr:1_{FFBBE778-7CE9-4717-9CEA-18200893A89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FS 2026-27" sheetId="2" r:id="rId1"/>
  </sheets>
  <definedNames>
    <definedName name="_xlnm._FilterDatabase" localSheetId="0" hidden="1">'CFS 2026-27'!$A$1:$K$15</definedName>
    <definedName name="_xlnm.Print_Titles" localSheetId="0">'CFS 2026-27'!$1:$1</definedName>
    <definedName name="Z_7B8F9E4A_590B_4E3D_8555_2C8244B33475_.wvu.FilterData" localSheetId="0" hidden="1">'CFS 2026-27'!$A$1:$K$13</definedName>
    <definedName name="Z_7B8F9E4A_590B_4E3D_8555_2C8244B33475_.wvu.PrintArea" localSheetId="0" hidden="1">'CFS 2026-27'!$A$1:$K$13</definedName>
    <definedName name="Z_7B8F9E4A_590B_4E3D_8555_2C8244B33475_.wvu.PrintTitles" localSheetId="0" hidden="1">'CFS 2026-27'!$1:$1</definedName>
    <definedName name="Z_99735CC1_C881_477F_A7AC_856D22D941BC_.wvu.FilterData" localSheetId="0" hidden="1">'CFS 2026-27'!$A$1:$K$13</definedName>
    <definedName name="Z_99735CC1_C881_477F_A7AC_856D22D941BC_.wvu.PrintArea" localSheetId="0" hidden="1">'CFS 2026-27'!$A$1:$K$13</definedName>
    <definedName name="Z_99735CC1_C881_477F_A7AC_856D22D941BC_.wvu.PrintTitles" localSheetId="0" hidden="1">'CFS 2026-27'!$1:$1</definedName>
    <definedName name="Z_9E4272C3_599D_4510_9FF9_5612A82B4561_.wvu.FilterData" localSheetId="0" hidden="1">'CFS 2026-27'!$A$1:$K$13</definedName>
    <definedName name="Z_9E4272C3_599D_4510_9FF9_5612A82B4561_.wvu.PrintArea" localSheetId="0" hidden="1">'CFS 2026-27'!$A$1:$K$13</definedName>
    <definedName name="Z_9E4272C3_599D_4510_9FF9_5612A82B4561_.wvu.PrintTitles" localSheetId="0" hidden="1">'CFS 2026-27'!$1:$1</definedName>
  </definedNames>
  <calcPr calcId="191029"/>
  <customWorkbookViews>
    <customWorkbookView name="DE VRIES, Mark - Personal View" guid="{9E4272C3-599D-4510-9FF9-5612A82B4561}" mergeInterval="0" personalView="1" maximized="1" xWindow="-8" yWindow="-8" windowWidth="1936" windowHeight="1056" activeSheetId="2"/>
    <customWorkbookView name="VENING, Harry - Personal View" guid="{99735CC1-C881-477F-A7AC-856D22D941BC}" mergeInterval="0" personalView="1" maximized="1" xWindow="1912" yWindow="-8" windowWidth="1936" windowHeight="1056" activeSheetId="2"/>
    <customWorkbookView name="YABSLEY, Lorraine - Personal View" guid="{A0EF3D03-C9D6-4FAD-8876-E72D64F15F26}" mergeInterval="0" personalView="1" maximized="1" xWindow="-8" yWindow="-8" windowWidth="1936" windowHeight="1056" activeSheetId="1"/>
    <customWorkbookView name="NICHOLS, Ruane - Personal View" guid="{370C8E1F-362E-4A4D-93B3-1C82C7165EE9}" mergeInterval="0" personalView="1" maximized="1" xWindow="1912" yWindow="-8" windowWidth="1936" windowHeight="1056" activeSheetId="1"/>
    <customWorkbookView name="NAIDU, Muni - Personal View" guid="{7B8F9E4A-590B-4E3D-8555-2C8244B33475}" mergeInterval="0" personalView="1" maximized="1" xWindow="-9" yWindow="-9" windowWidth="1938" windowHeight="104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2" l="1"/>
  <c r="J14" i="2"/>
  <c r="G14" i="2"/>
</calcChain>
</file>

<file path=xl/sharedStrings.xml><?xml version="1.0" encoding="utf-8"?>
<sst xmlns="http://schemas.openxmlformats.org/spreadsheetml/2006/main" count="110" uniqueCount="64">
  <si>
    <t>Project Name</t>
  </si>
  <si>
    <t>Region</t>
  </si>
  <si>
    <t>Assist</t>
  </si>
  <si>
    <t>Total Funds</t>
  </si>
  <si>
    <t>Industry Area</t>
  </si>
  <si>
    <t>Qualifications</t>
  </si>
  <si>
    <t>Delivery Locations</t>
  </si>
  <si>
    <t>Program</t>
  </si>
  <si>
    <t>App ID</t>
  </si>
  <si>
    <t>Organisation Details</t>
  </si>
  <si>
    <t>Community Foundation Skills</t>
  </si>
  <si>
    <t>General Education &amp; Training</t>
  </si>
  <si>
    <t>NC</t>
  </si>
  <si>
    <t>MT</t>
  </si>
  <si>
    <t>SE</t>
  </si>
  <si>
    <t>DS</t>
  </si>
  <si>
    <t>Not applicable</t>
  </si>
  <si>
    <t>Aurora Training Institute Pty Ltd</t>
  </si>
  <si>
    <t>Foundations for Work and Learning</t>
  </si>
  <si>
    <t>First Steps, New Skills</t>
  </si>
  <si>
    <t>Building Foundations 4 Work - Empower Her and Men's Shed</t>
  </si>
  <si>
    <t>FSK20119 Certificate II in Skills for Work and Vocational Pathways</t>
  </si>
  <si>
    <r>
      <rPr>
        <u/>
        <sz val="14"/>
        <rFont val="Calibri"/>
        <family val="2"/>
        <scheme val="minor"/>
      </rPr>
      <t>Units of Competency:</t>
    </r>
    <r>
      <rPr>
        <sz val="14"/>
        <rFont val="Calibri"/>
        <family val="2"/>
        <scheme val="minor"/>
      </rPr>
      <t xml:space="preserve">
CPCCWHS1001 Prepare to work safely in the construction industry
HLTAID011 Provide First Aid</t>
    </r>
  </si>
  <si>
    <t>Kingston
Loganholme</t>
  </si>
  <si>
    <t>Strathpine</t>
  </si>
  <si>
    <t>Partnering RTOs*</t>
  </si>
  <si>
    <t>Start Date*</t>
  </si>
  <si>
    <t>End Date*</t>
  </si>
  <si>
    <r>
      <t>Beyond DV Ltd</t>
    </r>
    <r>
      <rPr>
        <sz val="14"/>
        <rFont val="Calibri"/>
        <family val="2"/>
        <scheme val="minor"/>
      </rPr>
      <t>_x000D_
Contact: Janine McConnell 0481 409 991_x000D_</t>
    </r>
    <r>
      <rPr>
        <b/>
        <u/>
        <sz val="14"/>
        <rFont val="Calibri"/>
        <family val="2"/>
        <scheme val="minor"/>
      </rPr>
      <t xml:space="preserve">
www.beyonddv.org.au</t>
    </r>
  </si>
  <si>
    <r>
      <t>Kingston East Neighbourhood Group Inc</t>
    </r>
    <r>
      <rPr>
        <sz val="14"/>
        <rFont val="Calibri"/>
        <family val="2"/>
        <scheme val="minor"/>
      </rPr>
      <t>_x000D_
Contact: Kim Wright (07) 3808 1684_x000D_</t>
    </r>
    <r>
      <rPr>
        <b/>
        <u/>
        <sz val="14"/>
        <rFont val="Calibri"/>
        <family val="2"/>
        <scheme val="minor"/>
      </rPr>
      <t xml:space="preserve">
www.keng.org.au</t>
    </r>
  </si>
  <si>
    <t>Projects</t>
  </si>
  <si>
    <t>CQ</t>
  </si>
  <si>
    <r>
      <t>Multicultural Mailer Inc</t>
    </r>
    <r>
      <rPr>
        <sz val="14"/>
        <rFont val="Calibri"/>
        <family val="2"/>
        <scheme val="minor"/>
      </rPr>
      <t>_x000D_
Contact: Travis Windsor 0448 852 739_x000D_</t>
    </r>
    <r>
      <rPr>
        <b/>
        <u/>
        <sz val="14"/>
        <rFont val="Calibri"/>
        <family val="2"/>
        <scheme val="minor"/>
      </rPr>
      <t xml:space="preserve">
www.multiculturalmailer.org.au</t>
    </r>
  </si>
  <si>
    <r>
      <t>Epic Employment Service Inc</t>
    </r>
    <r>
      <rPr>
        <sz val="14"/>
        <rFont val="Calibri"/>
        <family val="2"/>
        <scheme val="minor"/>
      </rPr>
      <t>_x000D_
Contact: Dean Graham (07) 3857 5085_x000D_</t>
    </r>
    <r>
      <rPr>
        <b/>
        <u/>
        <sz val="14"/>
        <rFont val="Calibri"/>
        <family val="2"/>
        <scheme val="minor"/>
      </rPr>
      <t xml:space="preserve">
www.epic.org.au</t>
    </r>
  </si>
  <si>
    <r>
      <t>Karingal St Laurence Limited</t>
    </r>
    <r>
      <rPr>
        <sz val="14"/>
        <rFont val="Calibri"/>
        <family val="2"/>
        <scheme val="minor"/>
      </rPr>
      <t>_x000D_
Contact: Sue Osman 0431 500 702_x000D_</t>
    </r>
    <r>
      <rPr>
        <b/>
        <u/>
        <sz val="14"/>
        <rFont val="Calibri"/>
        <family val="2"/>
        <scheme val="minor"/>
      </rPr>
      <t xml:space="preserve">
www.matchworks.com.au</t>
    </r>
  </si>
  <si>
    <r>
      <t>Multicultural Mailer Inc</t>
    </r>
    <r>
      <rPr>
        <sz val="14"/>
        <rFont val="Calibri"/>
        <family val="2"/>
        <scheme val="minor"/>
      </rPr>
      <t>_x000D_
Contact: Stephen Gang Yu 0434 157 990_x000D_</t>
    </r>
    <r>
      <rPr>
        <b/>
        <u/>
        <sz val="14"/>
        <rFont val="Calibri"/>
        <family val="2"/>
        <scheme val="minor"/>
      </rPr>
      <t xml:space="preserve">
www.multiculturalmailer.org.au</t>
    </r>
  </si>
  <si>
    <r>
      <t>The Youth Development Foundation Limited</t>
    </r>
    <r>
      <rPr>
        <sz val="14"/>
        <rFont val="Calibri"/>
        <family val="2"/>
        <scheme val="minor"/>
      </rPr>
      <t>_x000D_
Contact: Gerry Blackwell (07) 3463 0585_x000D_</t>
    </r>
    <r>
      <rPr>
        <b/>
        <u/>
        <sz val="14"/>
        <rFont val="Calibri"/>
        <family val="2"/>
        <scheme val="minor"/>
      </rPr>
      <t xml:space="preserve">
www.ydf.org.au</t>
    </r>
  </si>
  <si>
    <r>
      <t>Multicultural Communities Council - Gold Coast Limited</t>
    </r>
    <r>
      <rPr>
        <sz val="14"/>
        <rFont val="Calibri"/>
        <family val="2"/>
        <scheme val="minor"/>
      </rPr>
      <t>_x000D_
Contact: Candice  Sullivan (07) 5527 8011_x000D_</t>
    </r>
    <r>
      <rPr>
        <b/>
        <u/>
        <sz val="14"/>
        <rFont val="Calibri"/>
        <family val="2"/>
        <scheme val="minor"/>
      </rPr>
      <t xml:space="preserve">
www.mccgc.com.au</t>
    </r>
  </si>
  <si>
    <r>
      <t>IWA Australia Ltd</t>
    </r>
    <r>
      <rPr>
        <sz val="14"/>
        <rFont val="Calibri"/>
        <family val="2"/>
        <scheme val="minor"/>
      </rPr>
      <t>_x000D_
Contact: Sharyn Casey (07) 3208 6333_x000D_</t>
    </r>
    <r>
      <rPr>
        <b/>
        <u/>
        <sz val="14"/>
        <rFont val="Calibri"/>
        <family val="2"/>
        <scheme val="minor"/>
      </rPr>
      <t xml:space="preserve">
www.iwaq.org.au</t>
    </r>
  </si>
  <si>
    <r>
      <t>Multicultural Mailer Inc</t>
    </r>
    <r>
      <rPr>
        <sz val="14"/>
        <rFont val="Calibri"/>
        <family val="2"/>
        <scheme val="minor"/>
      </rPr>
      <t>_x000D_
Contact: Nasreen Noorudeen 0451 886 916_x000D_</t>
    </r>
    <r>
      <rPr>
        <b/>
        <u/>
        <sz val="14"/>
        <rFont val="Calibri"/>
        <family val="2"/>
        <scheme val="minor"/>
      </rPr>
      <t xml:space="preserve">
www.multiculturalmailer.org.au</t>
    </r>
  </si>
  <si>
    <t>Cup of Ambition</t>
  </si>
  <si>
    <t>Digital Work Ready: Employability and Digital Readiness Wraparound Support</t>
  </si>
  <si>
    <t>Migrant And Refugee Skilling Foundation Program</t>
  </si>
  <si>
    <t>Digital Skills Training</t>
  </si>
  <si>
    <t>U'Revival</t>
  </si>
  <si>
    <t>Start Up</t>
  </si>
  <si>
    <t>Ready 2 Learn</t>
  </si>
  <si>
    <t>Migrant And Refuge Skilling Foundation Program</t>
  </si>
  <si>
    <t>Gladstone Central</t>
  </si>
  <si>
    <t>Harristown</t>
  </si>
  <si>
    <t>Toowoomba City</t>
  </si>
  <si>
    <t>Springfield Central</t>
  </si>
  <si>
    <t>Nundah</t>
  </si>
  <si>
    <t>Rocklea</t>
  </si>
  <si>
    <t>Oxley</t>
  </si>
  <si>
    <t>Southport</t>
  </si>
  <si>
    <t>Springwood
Woodridge</t>
  </si>
  <si>
    <t>Capalaba
Slacks Creek</t>
  </si>
  <si>
    <r>
      <t xml:space="preserve">FSK20119 Certificate II in Skills for Work and Vocational Pathways
</t>
    </r>
    <r>
      <rPr>
        <u/>
        <sz val="14"/>
        <rFont val="Calibri"/>
        <family val="2"/>
        <scheme val="minor"/>
      </rPr>
      <t>Unit of Competency:</t>
    </r>
    <r>
      <rPr>
        <sz val="14"/>
        <rFont val="Calibri"/>
        <family val="2"/>
        <scheme val="minor"/>
      </rPr>
      <t xml:space="preserve">
HLTAID011 Provide First Aid</t>
    </r>
  </si>
  <si>
    <t>PAUL, BELINDA DENISE</t>
  </si>
  <si>
    <t>Far North Training &amp; Consultancy Pty Ltd</t>
  </si>
  <si>
    <t>Training Professionals Pty Ltd</t>
  </si>
  <si>
    <r>
      <t>MRAEL Limited</t>
    </r>
    <r>
      <rPr>
        <sz val="14"/>
        <rFont val="Calibri"/>
        <family val="2"/>
        <scheme val="minor"/>
      </rPr>
      <t xml:space="preserve">
Contact: Jason Allen 0488 301 403</t>
    </r>
    <r>
      <rPr>
        <b/>
        <u/>
        <sz val="14"/>
        <rFont val="Calibri"/>
        <family val="2"/>
        <scheme val="minor"/>
      </rPr>
      <t xml:space="preserve">
www.mrael.com.au</t>
    </r>
  </si>
  <si>
    <r>
      <t>Lifeline Darling Downs and South West Queensland Limited</t>
    </r>
    <r>
      <rPr>
        <sz val="14"/>
        <rFont val="Calibri"/>
        <family val="2"/>
        <scheme val="minor"/>
      </rPr>
      <t xml:space="preserve">
Contact: Susan Clarke 0459 074 960</t>
    </r>
    <r>
      <rPr>
        <b/>
        <u/>
        <sz val="14"/>
        <rFont val="Calibri"/>
        <family val="2"/>
        <scheme val="minor"/>
      </rPr>
      <t xml:space="preserve">
www.lifelinedarlingdowns.org.au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</si>
</sst>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10"/>
      <color theme="1"/>
      <name val="Arial"/>
      <family val="2"/>
    </font>
    <font>
      <u/>
      <sz val="14"/>
      <name val="Calibri"/>
      <family val="2"/>
      <scheme val="minor"/>
    </font>
    <font>
      <b/>
      <u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5EB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3" fillId="0" borderId="0"/>
  </cellStyleXfs>
  <cellXfs count="27">
    <xf numFmtId="0" fontId="0" fillId="0" borderId="0" xfId="0"/>
    <xf numFmtId="0" fontId="6" fillId="0" borderId="0" xfId="3" applyFont="1" applyAlignment="1">
      <alignment wrapText="1"/>
    </xf>
    <xf numFmtId="0" fontId="6" fillId="0" borderId="0" xfId="3" applyFont="1" applyAlignment="1">
      <alignment vertical="center" wrapText="1"/>
    </xf>
    <xf numFmtId="0" fontId="6" fillId="0" borderId="0" xfId="3" applyFont="1" applyAlignment="1">
      <alignment horizontal="center" vertical="center" wrapText="1"/>
    </xf>
    <xf numFmtId="49" fontId="6" fillId="0" borderId="0" xfId="3" applyNumberFormat="1" applyFont="1" applyAlignment="1">
      <alignment horizontal="center" vertical="center" wrapText="1"/>
    </xf>
    <xf numFmtId="0" fontId="8" fillId="0" borderId="0" xfId="3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5" fillId="2" borderId="2" xfId="3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5" fillId="2" borderId="2" xfId="3" applyNumberFormat="1" applyFont="1" applyFill="1" applyBorder="1" applyAlignment="1">
      <alignment horizontal="left" vertical="center" wrapText="1"/>
    </xf>
    <xf numFmtId="0" fontId="6" fillId="0" borderId="0" xfId="3" applyFont="1" applyAlignment="1">
      <alignment horizontal="left" vertical="center" wrapText="1"/>
    </xf>
    <xf numFmtId="0" fontId="5" fillId="2" borderId="2" xfId="3" applyFont="1" applyFill="1" applyBorder="1" applyAlignment="1">
      <alignment horizontal="left" vertical="center" wrapText="1"/>
    </xf>
    <xf numFmtId="0" fontId="5" fillId="2" borderId="2" xfId="3" applyFont="1" applyFill="1" applyBorder="1" applyAlignment="1">
      <alignment horizontal="right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5" fillId="2" borderId="2" xfId="3" applyNumberFormat="1" applyFont="1" applyFill="1" applyBorder="1" applyAlignment="1">
      <alignment horizontal="center" vertical="center" wrapText="1"/>
    </xf>
    <xf numFmtId="164" fontId="6" fillId="0" borderId="0" xfId="3" applyNumberFormat="1" applyFont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3" fontId="5" fillId="2" borderId="2" xfId="3" applyNumberFormat="1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3" fontId="5" fillId="2" borderId="0" xfId="3" applyNumberFormat="1" applyFont="1" applyFill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5">
    <cellStyle name="Normal" xfId="0" builtinId="0"/>
    <cellStyle name="Normal 2" xfId="1" xr:uid="{00000000-0005-0000-0000-000001000000}"/>
    <cellStyle name="Normal 2 2" xfId="4" xr:uid="{00000000-0005-0000-0000-000002000000}"/>
    <cellStyle name="Normal 3" xfId="2" xr:uid="{00000000-0005-0000-0000-000003000000}"/>
    <cellStyle name="Normal 4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26"/>
  <sheetViews>
    <sheetView showGridLines="0" tabSelected="1" zoomScale="70" zoomScaleNormal="70" zoomScaleSheetLayoutView="85" zoomScalePageLayoutView="70" workbookViewId="0">
      <selection activeCell="A2" sqref="A2"/>
    </sheetView>
  </sheetViews>
  <sheetFormatPr defaultColWidth="9.26953125" defaultRowHeight="18.5" x14ac:dyDescent="0.45"/>
  <cols>
    <col min="1" max="1" width="10.453125" style="3" customWidth="1"/>
    <col min="2" max="2" width="10.453125" style="4" customWidth="1"/>
    <col min="3" max="3" width="52.1796875" style="13" customWidth="1"/>
    <col min="4" max="4" width="36.7265625" style="13" customWidth="1"/>
    <col min="5" max="5" width="41.1796875" style="3" customWidth="1"/>
    <col min="6" max="6" width="20.54296875" style="3" customWidth="1"/>
    <col min="7" max="7" width="78.453125" style="13" customWidth="1"/>
    <col min="8" max="8" width="28.1796875" style="13" customWidth="1"/>
    <col min="9" max="9" width="21.1796875" style="17" customWidth="1"/>
    <col min="10" max="10" width="17.26953125" style="20" customWidth="1"/>
    <col min="11" max="11" width="12.1796875" style="3" customWidth="1"/>
    <col min="12" max="13" width="15.1796875" style="3" customWidth="1"/>
    <col min="14" max="14" width="48.26953125" style="1" customWidth="1"/>
    <col min="15" max="16384" width="9.26953125" style="1"/>
  </cols>
  <sheetData>
    <row r="1" spans="1:15" ht="37" x14ac:dyDescent="0.45">
      <c r="A1" s="23" t="s">
        <v>1</v>
      </c>
      <c r="B1" s="23" t="s">
        <v>8</v>
      </c>
      <c r="C1" s="23" t="s">
        <v>9</v>
      </c>
      <c r="D1" s="23" t="s">
        <v>7</v>
      </c>
      <c r="E1" s="23" t="s">
        <v>0</v>
      </c>
      <c r="F1" s="23" t="s">
        <v>6</v>
      </c>
      <c r="G1" s="23" t="s">
        <v>5</v>
      </c>
      <c r="H1" s="23" t="s">
        <v>25</v>
      </c>
      <c r="I1" s="23" t="s">
        <v>4</v>
      </c>
      <c r="J1" s="23" t="s">
        <v>3</v>
      </c>
      <c r="K1" s="23" t="s">
        <v>2</v>
      </c>
      <c r="L1" s="23" t="s">
        <v>26</v>
      </c>
      <c r="M1" s="23" t="s">
        <v>27</v>
      </c>
    </row>
    <row r="2" spans="1:15" s="2" customFormat="1" ht="66.75" customHeight="1" x14ac:dyDescent="0.25">
      <c r="A2" s="6" t="s">
        <v>31</v>
      </c>
      <c r="B2" s="9">
        <v>16114</v>
      </c>
      <c r="C2" s="26" t="s">
        <v>62</v>
      </c>
      <c r="D2" s="11" t="s">
        <v>10</v>
      </c>
      <c r="E2" s="11" t="s">
        <v>40</v>
      </c>
      <c r="F2" s="6" t="s">
        <v>48</v>
      </c>
      <c r="G2" s="8" t="s">
        <v>16</v>
      </c>
      <c r="H2" s="11" t="s">
        <v>16</v>
      </c>
      <c r="I2" s="6" t="s">
        <v>11</v>
      </c>
      <c r="J2" s="18">
        <v>167400</v>
      </c>
      <c r="K2" s="21">
        <v>48</v>
      </c>
      <c r="L2" s="25">
        <v>46272</v>
      </c>
      <c r="M2" s="25">
        <v>46636</v>
      </c>
    </row>
    <row r="3" spans="1:15" s="2" customFormat="1" ht="89.25" customHeight="1" x14ac:dyDescent="0.25">
      <c r="A3" s="6" t="s">
        <v>15</v>
      </c>
      <c r="B3" s="9">
        <v>15742</v>
      </c>
      <c r="C3" s="26" t="s">
        <v>63</v>
      </c>
      <c r="D3" s="11" t="s">
        <v>10</v>
      </c>
      <c r="E3" s="11" t="s">
        <v>41</v>
      </c>
      <c r="F3" s="6" t="s">
        <v>49</v>
      </c>
      <c r="G3" s="8" t="s">
        <v>21</v>
      </c>
      <c r="H3" s="11" t="s">
        <v>59</v>
      </c>
      <c r="I3" s="6" t="s">
        <v>11</v>
      </c>
      <c r="J3" s="18">
        <v>148800</v>
      </c>
      <c r="K3" s="21">
        <v>30</v>
      </c>
      <c r="L3" s="25">
        <v>46447</v>
      </c>
      <c r="M3" s="25">
        <v>46813</v>
      </c>
    </row>
    <row r="4" spans="1:15" s="2" customFormat="1" ht="69" customHeight="1" x14ac:dyDescent="0.25">
      <c r="A4" s="6" t="s">
        <v>15</v>
      </c>
      <c r="B4" s="9">
        <v>16222</v>
      </c>
      <c r="C4" s="26" t="s">
        <v>32</v>
      </c>
      <c r="D4" s="11" t="s">
        <v>10</v>
      </c>
      <c r="E4" s="11" t="s">
        <v>42</v>
      </c>
      <c r="F4" s="6" t="s">
        <v>50</v>
      </c>
      <c r="G4" s="8" t="s">
        <v>21</v>
      </c>
      <c r="H4" s="11" t="s">
        <v>60</v>
      </c>
      <c r="I4" s="6" t="s">
        <v>11</v>
      </c>
      <c r="J4" s="18">
        <v>87300</v>
      </c>
      <c r="K4" s="21">
        <v>24</v>
      </c>
      <c r="L4" s="25">
        <v>46237</v>
      </c>
      <c r="M4" s="25">
        <v>46535</v>
      </c>
    </row>
    <row r="5" spans="1:15" s="2" customFormat="1" ht="66.75" customHeight="1" x14ac:dyDescent="0.25">
      <c r="A5" s="6" t="s">
        <v>13</v>
      </c>
      <c r="B5" s="9">
        <v>16110</v>
      </c>
      <c r="C5" s="26" t="s">
        <v>28</v>
      </c>
      <c r="D5" s="11" t="s">
        <v>10</v>
      </c>
      <c r="E5" s="11" t="s">
        <v>19</v>
      </c>
      <c r="F5" s="6" t="s">
        <v>51</v>
      </c>
      <c r="G5" s="8" t="s">
        <v>16</v>
      </c>
      <c r="H5" s="11" t="s">
        <v>16</v>
      </c>
      <c r="I5" s="6" t="s">
        <v>11</v>
      </c>
      <c r="J5" s="18">
        <v>73900</v>
      </c>
      <c r="K5" s="21">
        <v>20</v>
      </c>
      <c r="L5" s="25">
        <v>46356</v>
      </c>
      <c r="M5" s="25">
        <v>46720</v>
      </c>
    </row>
    <row r="6" spans="1:15" s="2" customFormat="1" ht="64.5" customHeight="1" x14ac:dyDescent="0.25">
      <c r="A6" s="6" t="s">
        <v>13</v>
      </c>
      <c r="B6" s="9">
        <v>16115</v>
      </c>
      <c r="C6" s="26" t="s">
        <v>33</v>
      </c>
      <c r="D6" s="11" t="s">
        <v>10</v>
      </c>
      <c r="E6" s="11" t="s">
        <v>43</v>
      </c>
      <c r="F6" s="6" t="s">
        <v>52</v>
      </c>
      <c r="G6" s="8" t="s">
        <v>16</v>
      </c>
      <c r="H6" s="11" t="s">
        <v>16</v>
      </c>
      <c r="I6" s="6" t="s">
        <v>11</v>
      </c>
      <c r="J6" s="18">
        <v>184100</v>
      </c>
      <c r="K6" s="21">
        <v>96</v>
      </c>
      <c r="L6" s="25">
        <v>46279</v>
      </c>
      <c r="M6" s="25">
        <v>46643</v>
      </c>
    </row>
    <row r="7" spans="1:15" s="2" customFormat="1" ht="66" customHeight="1" x14ac:dyDescent="0.25">
      <c r="A7" s="6" t="s">
        <v>13</v>
      </c>
      <c r="B7" s="9">
        <v>16117</v>
      </c>
      <c r="C7" s="26" t="s">
        <v>34</v>
      </c>
      <c r="D7" s="11" t="s">
        <v>10</v>
      </c>
      <c r="E7" s="11" t="s">
        <v>44</v>
      </c>
      <c r="F7" s="6" t="s">
        <v>53</v>
      </c>
      <c r="G7" s="8" t="s">
        <v>16</v>
      </c>
      <c r="H7" s="11" t="s">
        <v>16</v>
      </c>
      <c r="I7" s="6" t="s">
        <v>11</v>
      </c>
      <c r="J7" s="18">
        <v>167300</v>
      </c>
      <c r="K7" s="21">
        <v>50</v>
      </c>
      <c r="L7" s="25">
        <v>46272</v>
      </c>
      <c r="M7" s="25">
        <v>46598</v>
      </c>
    </row>
    <row r="8" spans="1:15" s="2" customFormat="1" ht="66" customHeight="1" x14ac:dyDescent="0.25">
      <c r="A8" s="6" t="s">
        <v>13</v>
      </c>
      <c r="B8" s="9">
        <v>16221</v>
      </c>
      <c r="C8" s="26" t="s">
        <v>35</v>
      </c>
      <c r="D8" s="11" t="s">
        <v>10</v>
      </c>
      <c r="E8" s="11" t="s">
        <v>42</v>
      </c>
      <c r="F8" s="6" t="s">
        <v>54</v>
      </c>
      <c r="G8" s="8" t="s">
        <v>21</v>
      </c>
      <c r="H8" s="11" t="s">
        <v>60</v>
      </c>
      <c r="I8" s="6" t="s">
        <v>11</v>
      </c>
      <c r="J8" s="18">
        <v>87300</v>
      </c>
      <c r="K8" s="21">
        <v>24</v>
      </c>
      <c r="L8" s="25">
        <v>46237</v>
      </c>
      <c r="M8" s="25">
        <v>46535</v>
      </c>
    </row>
    <row r="9" spans="1:15" s="2" customFormat="1" ht="55.5" x14ac:dyDescent="0.25">
      <c r="A9" s="6" t="s">
        <v>12</v>
      </c>
      <c r="B9" s="9">
        <v>15758</v>
      </c>
      <c r="C9" s="26" t="s">
        <v>36</v>
      </c>
      <c r="D9" s="11" t="s">
        <v>10</v>
      </c>
      <c r="E9" s="11" t="s">
        <v>45</v>
      </c>
      <c r="F9" s="6" t="s">
        <v>24</v>
      </c>
      <c r="G9" s="8" t="s">
        <v>21</v>
      </c>
      <c r="H9" s="11" t="s">
        <v>61</v>
      </c>
      <c r="I9" s="6" t="s">
        <v>11</v>
      </c>
      <c r="J9" s="18">
        <v>150300</v>
      </c>
      <c r="K9" s="21">
        <v>30</v>
      </c>
      <c r="L9" s="25">
        <v>46272</v>
      </c>
      <c r="M9" s="25">
        <v>46566</v>
      </c>
    </row>
    <row r="10" spans="1:15" s="2" customFormat="1" ht="84.75" customHeight="1" x14ac:dyDescent="0.25">
      <c r="A10" s="6" t="s">
        <v>14</v>
      </c>
      <c r="B10" s="9">
        <v>16111</v>
      </c>
      <c r="C10" s="26" t="s">
        <v>37</v>
      </c>
      <c r="D10" s="11" t="s">
        <v>10</v>
      </c>
      <c r="E10" s="11" t="s">
        <v>46</v>
      </c>
      <c r="F10" s="6" t="s">
        <v>55</v>
      </c>
      <c r="G10" s="8" t="s">
        <v>16</v>
      </c>
      <c r="H10" s="11" t="s">
        <v>16</v>
      </c>
      <c r="I10" s="6" t="s">
        <v>11</v>
      </c>
      <c r="J10" s="18">
        <v>173500</v>
      </c>
      <c r="K10" s="21">
        <v>48</v>
      </c>
      <c r="L10" s="25">
        <v>46296</v>
      </c>
      <c r="M10" s="25">
        <v>46660</v>
      </c>
    </row>
    <row r="11" spans="1:15" s="2" customFormat="1" ht="68.25" customHeight="1" x14ac:dyDescent="0.25">
      <c r="A11" s="6" t="s">
        <v>14</v>
      </c>
      <c r="B11" s="9">
        <v>16112</v>
      </c>
      <c r="C11" s="26" t="s">
        <v>38</v>
      </c>
      <c r="D11" s="11" t="s">
        <v>10</v>
      </c>
      <c r="E11" s="11" t="s">
        <v>20</v>
      </c>
      <c r="F11" s="6" t="s">
        <v>56</v>
      </c>
      <c r="G11" s="8" t="s">
        <v>22</v>
      </c>
      <c r="H11" s="11" t="s">
        <v>16</v>
      </c>
      <c r="I11" s="6" t="s">
        <v>11</v>
      </c>
      <c r="J11" s="18">
        <v>125700</v>
      </c>
      <c r="K11" s="21">
        <v>40</v>
      </c>
      <c r="L11" s="25">
        <v>46398</v>
      </c>
      <c r="M11" s="25">
        <v>46738</v>
      </c>
    </row>
    <row r="12" spans="1:15" s="2" customFormat="1" ht="74" x14ac:dyDescent="0.25">
      <c r="A12" s="6" t="s">
        <v>14</v>
      </c>
      <c r="B12" s="9">
        <v>16113</v>
      </c>
      <c r="C12" s="26" t="s">
        <v>29</v>
      </c>
      <c r="D12" s="11" t="s">
        <v>10</v>
      </c>
      <c r="E12" s="11" t="s">
        <v>18</v>
      </c>
      <c r="F12" s="6" t="s">
        <v>23</v>
      </c>
      <c r="G12" s="8" t="s">
        <v>58</v>
      </c>
      <c r="H12" s="11" t="s">
        <v>17</v>
      </c>
      <c r="I12" s="6" t="s">
        <v>11</v>
      </c>
      <c r="J12" s="18">
        <v>96000</v>
      </c>
      <c r="K12" s="21">
        <v>30</v>
      </c>
      <c r="L12" s="25">
        <v>46391</v>
      </c>
      <c r="M12" s="25">
        <v>46752</v>
      </c>
    </row>
    <row r="13" spans="1:15" s="5" customFormat="1" ht="64.5" customHeight="1" x14ac:dyDescent="0.25">
      <c r="A13" s="6" t="s">
        <v>14</v>
      </c>
      <c r="B13" s="9">
        <v>16220</v>
      </c>
      <c r="C13" s="26" t="s">
        <v>39</v>
      </c>
      <c r="D13" s="11" t="s">
        <v>10</v>
      </c>
      <c r="E13" s="11" t="s">
        <v>47</v>
      </c>
      <c r="F13" s="6" t="s">
        <v>57</v>
      </c>
      <c r="G13" s="8" t="s">
        <v>21</v>
      </c>
      <c r="H13" s="11" t="s">
        <v>60</v>
      </c>
      <c r="I13" s="6" t="s">
        <v>11</v>
      </c>
      <c r="J13" s="18">
        <v>87300</v>
      </c>
      <c r="K13" s="21">
        <v>24</v>
      </c>
      <c r="L13" s="25">
        <v>46237</v>
      </c>
      <c r="M13" s="25">
        <v>46535</v>
      </c>
      <c r="N13" s="2"/>
      <c r="O13" s="2"/>
    </row>
    <row r="14" spans="1:15" ht="29.25" customHeight="1" x14ac:dyDescent="0.45">
      <c r="A14" s="7"/>
      <c r="B14" s="10"/>
      <c r="C14" s="12"/>
      <c r="D14" s="14"/>
      <c r="E14" s="7"/>
      <c r="F14" s="7"/>
      <c r="G14" s="15">
        <f>COUNTA(B2:B13)</f>
        <v>12</v>
      </c>
      <c r="H14" s="14" t="s">
        <v>30</v>
      </c>
      <c r="I14" s="16"/>
      <c r="J14" s="19">
        <f>SUM(J2:J13)</f>
        <v>1548900</v>
      </c>
      <c r="K14" s="22">
        <f>SUM(K2:K13)</f>
        <v>464</v>
      </c>
      <c r="L14" s="24"/>
      <c r="M14" s="24"/>
    </row>
    <row r="20" spans="2:10" s="3" customFormat="1" x14ac:dyDescent="0.25">
      <c r="B20" s="4"/>
      <c r="C20" s="13"/>
      <c r="D20" s="13"/>
      <c r="G20" s="13"/>
      <c r="H20" s="13"/>
      <c r="I20" s="17"/>
      <c r="J20" s="20"/>
    </row>
    <row r="21" spans="2:10" s="3" customFormat="1" x14ac:dyDescent="0.25">
      <c r="B21" s="4"/>
      <c r="C21" s="13"/>
      <c r="D21" s="13"/>
      <c r="G21" s="13"/>
      <c r="H21" s="13"/>
      <c r="I21" s="17"/>
      <c r="J21" s="20"/>
    </row>
    <row r="22" spans="2:10" s="3" customFormat="1" x14ac:dyDescent="0.25">
      <c r="B22" s="4"/>
      <c r="C22" s="13"/>
      <c r="D22" s="13"/>
      <c r="G22" s="13"/>
      <c r="H22" s="13"/>
      <c r="I22" s="17"/>
      <c r="J22" s="20"/>
    </row>
    <row r="23" spans="2:10" s="3" customFormat="1" x14ac:dyDescent="0.25">
      <c r="B23" s="4"/>
      <c r="C23" s="13"/>
      <c r="D23" s="13"/>
      <c r="G23" s="13"/>
      <c r="H23" s="13"/>
      <c r="I23" s="17"/>
      <c r="J23" s="20"/>
    </row>
    <row r="24" spans="2:10" s="3" customFormat="1" x14ac:dyDescent="0.25">
      <c r="B24" s="4"/>
      <c r="C24" s="13"/>
      <c r="D24" s="13"/>
      <c r="G24" s="13"/>
      <c r="H24" s="13"/>
      <c r="I24" s="17"/>
      <c r="J24" s="20"/>
    </row>
    <row r="25" spans="2:10" s="3" customFormat="1" x14ac:dyDescent="0.25">
      <c r="B25" s="4"/>
      <c r="C25" s="13"/>
      <c r="D25" s="13"/>
      <c r="G25" s="13"/>
      <c r="H25" s="13"/>
      <c r="I25" s="17"/>
      <c r="J25" s="20"/>
    </row>
    <row r="26" spans="2:10" s="3" customFormat="1" x14ac:dyDescent="0.25">
      <c r="B26" s="4"/>
      <c r="C26" s="13"/>
      <c r="D26" s="13"/>
      <c r="G26" s="13"/>
      <c r="H26" s="13"/>
      <c r="I26" s="17"/>
      <c r="J26" s="20"/>
    </row>
  </sheetData>
  <sortState xmlns:xlrd2="http://schemas.microsoft.com/office/spreadsheetml/2017/richdata2" ref="A2:M14">
    <sortCondition ref="A2:A14"/>
    <sortCondition ref="D2:D14"/>
    <sortCondition ref="C2:C14"/>
    <sortCondition ref="B2:B14"/>
  </sortState>
  <customSheetViews>
    <customSheetView guid="{9E4272C3-599D-4510-9FF9-5612A82B4561}" scale="70" showPageBreaks="1" showGridLines="0" fitToPage="1" printArea="1" showAutoFilter="1">
      <pane xSplit="6" ySplit="2" topLeftCell="L130" activePane="bottomRight" state="frozen"/>
      <selection pane="bottomRight" activeCell="F130" sqref="F130"/>
      <pageMargins left="0.11811023622047245" right="0.11811023622047245" top="0.82677165354330717" bottom="0.74803149606299213" header="0.15748031496062992" footer="0.31496062992125984"/>
      <printOptions gridLines="1"/>
      <pageSetup paperSize="8" scale="39" fitToHeight="0" orientation="landscape" r:id="rId1"/>
      <headerFooter>
        <oddHeader>&amp;C&amp;"-,Bold"&amp;36Skilling Queenslanders for Work
2019-20 2nd Funding Round Approved Projects</oddHeader>
        <oddFooter>&amp;RPage &amp;P of &amp;N</oddFooter>
      </headerFooter>
      <autoFilter ref="A1:N131" xr:uid="{96FBF619-2A01-4C91-BC19-6266A75595E2}"/>
    </customSheetView>
    <customSheetView guid="{99735CC1-C881-477F-A7AC-856D22D941BC}" scale="70" showPageBreaks="1" showGridLines="0" fitToPage="1" printArea="1" showAutoFilter="1">
      <pane ySplit="1" topLeftCell="A2" activePane="bottomLeft" state="frozen"/>
      <selection pane="bottomLeft" activeCell="F2" sqref="F2"/>
      <pageMargins left="0.11811023622047245" right="0.11811023622047245" top="0.82677165354330717" bottom="0.74803149606299213" header="0.15748031496062992" footer="0.31496062992125984"/>
      <printOptions gridLines="1"/>
      <pageSetup paperSize="8" scale="39" fitToHeight="0" orientation="landscape" r:id="rId2"/>
      <headerFooter>
        <oddHeader>&amp;C&amp;"-,Bold"&amp;36Skilling Queenslanders for Work
2019-20 2nd Funding Round Approved Projects&amp;R&amp;"-,Bold"&amp;20Attachment 7</oddHeader>
        <oddFooter>&amp;RPage &amp;P of &amp;N</oddFooter>
      </headerFooter>
      <autoFilter ref="A1:N131" xr:uid="{6308F212-B166-4B75-AE72-84E2F5ADEDB3}"/>
    </customSheetView>
    <customSheetView guid="{7B8F9E4A-590B-4E3D-8555-2C8244B33475}" scale="70" showPageBreaks="1" showGridLines="0" fitToPage="1" printArea="1" showAutoFilter="1" topLeftCell="A47">
      <selection activeCell="E48" sqref="E48"/>
      <pageMargins left="0.11811023622047245" right="0.11811023622047245" top="0.82677165354330717" bottom="0.74803149606299213" header="0.15748031496062992" footer="0.31496062992125984"/>
      <printOptions gridLines="1"/>
      <pageSetup paperSize="8" scale="39" fitToHeight="0" orientation="landscape" r:id="rId3"/>
      <headerFooter>
        <oddHeader>&amp;C&amp;"-,Bold"&amp;36Skilling Queenslanders for Work
2019-20 2nd Funding Round Approved Projects&amp;R&amp;"-,Bold"&amp;20Attachment 7</oddHeader>
        <oddFooter>&amp;RPage &amp;P of &amp;N</oddFooter>
      </headerFooter>
      <autoFilter ref="A1:N131" xr:uid="{A952A278-5BC4-4F38-BB8B-1E528E78DF2F}"/>
    </customSheetView>
  </customSheetViews>
  <printOptions horizontalCentered="1" gridLines="1"/>
  <pageMargins left="0.11811023622047245" right="0.11811023622047245" top="0.9055118110236221" bottom="0.74803149606299213" header="0.15748031496062992" footer="0.31496062992125984"/>
  <pageSetup paperSize="8" scale="59" fitToHeight="0" orientation="landscape" r:id="rId4"/>
  <headerFooter>
    <oddHeader>&amp;L&amp;"Arial,Bold"&amp;16
Community Foundation Skills
2026-27 Approved Projects&amp;R&amp;"-,Bold"&amp;18
Department of Trade, Employment and Training</oddHeader>
    <oddFooter>&amp;L&amp;"Arial,Bold"* Project RTOs, start dates and end dates are subject to change&amp;RPage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CFS 2026-27</vt:lpstr>
      <vt:lpstr>'CFS 2026-27'!Print_Titles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Tersia H. Parsons</cp:lastModifiedBy>
  <cp:lastPrinted>2026-07-21T05:22:58Z</cp:lastPrinted>
  <dcterms:created xsi:type="dcterms:W3CDTF">2017-06-19T01:31:41Z</dcterms:created>
  <dcterms:modified xsi:type="dcterms:W3CDTF">2026-07-29T02:45:33Z</dcterms:modified>
</cp:coreProperties>
</file>